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ython Libre\BASES to PUBLISH\"/>
    </mc:Choice>
  </mc:AlternateContent>
  <xr:revisionPtr revIDLastSave="0" documentId="13_ncr:1_{AA2F0779-C779-42F7-974F-23FBC27BF5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ітул" sheetId="9" r:id="rId1"/>
    <sheet name="6171" sheetId="5" r:id="rId2"/>
    <sheet name="1270" sheetId="10" r:id="rId3"/>
  </sheets>
  <definedNames>
    <definedName name="_xlnm._FilterDatabase" localSheetId="2" hidden="1">'1270'!$A$1:$D$1</definedName>
    <definedName name="ExternalData_1" localSheetId="1" hidden="1">'6171'!$A$1:$E$31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9" l="1"/>
  <c r="D13" i="9"/>
  <c r="D12" i="9"/>
  <c r="D11" i="9"/>
  <c r="C15" i="9"/>
  <c r="C14" i="9"/>
  <c r="C13" i="9"/>
  <c r="C12" i="9"/>
  <c r="C11" i="9"/>
  <c r="D5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baza_all_aptek" description="Соединение с запросом &quot;baza_all_aptek&quot; в книге." type="5" refreshedVersion="8" background="1" saveData="1">
    <dbPr connection="Provider=Microsoft.Mashup.OleDb.1;Data Source=$Workbook$;Location=baza_all_aptek;Extended Properties=&quot;&quot;" command="SELECT * FROM [baza_all_aptek]"/>
  </connection>
  <connection id="2" xr16:uid="{00000000-0015-0000-FFFF-FFFF01000000}" keepAlive="1" name="Запрос — split_out" description="Соединение с запросом &quot;split_out&quot; в книге." type="5" refreshedVersion="0" background="1">
    <dbPr connection="Provider=Microsoft.Mashup.OleDb.1;Data Source=$Workbook$;Location=split_out;Extended Properties=&quot;&quot;" command="SELECT * FROM [split_out]"/>
  </connection>
  <connection id="3" xr16:uid="{00000000-0015-0000-FFFF-FFFF02000000}" keepAlive="1" name="Запрос — TEST" description="Соединение с запросом &quot;TEST&quot; в книге." type="5" refreshedVersion="0" background="1">
    <dbPr connection="Provider=Microsoft.Mashup.OleDb.1;Data Source=$Workbook$;Location=TEST;Extended Properties=&quot;&quot;" command="SELECT * FROM [TEST]"/>
  </connection>
  <connection id="4" xr16:uid="{00000000-0015-0000-FFFF-FFFF03000000}" keepAlive="1" name="Запрос — TEST1" description="Соединение с запросом &quot;TEST1&quot; в книге." type="5" refreshedVersion="8" background="1" saveData="1">
    <dbPr connection="Provider=Microsoft.Mashup.OleDb.1;Data Source=$Workbook$;Location=TEST1;Extended Properties=&quot;&quot;" command="SELECT * FROM [TEST1]"/>
  </connection>
</connections>
</file>

<file path=xl/sharedStrings.xml><?xml version="1.0" encoding="utf-8"?>
<sst xmlns="http://schemas.openxmlformats.org/spreadsheetml/2006/main" count="302" uniqueCount="211">
  <si>
    <t>Pharmacy VERUM</t>
  </si>
  <si>
    <t>(063) 392-82-38</t>
  </si>
  <si>
    <t>(063) 181-36-13, (044) 228-01-15</t>
  </si>
  <si>
    <t>(093) 081-87-14</t>
  </si>
  <si>
    <t>(067) 787-97-72</t>
  </si>
  <si>
    <t>(096) 203-68-48</t>
  </si>
  <si>
    <t>-</t>
  </si>
  <si>
    <t>(068) 936-20-88</t>
  </si>
  <si>
    <t>(04143)4-17-26, (098) 049-04-98</t>
  </si>
  <si>
    <t>(096) 625-41-27</t>
  </si>
  <si>
    <t>(096) 442-69-80</t>
  </si>
  <si>
    <t>(098) 225-62-67</t>
  </si>
  <si>
    <t>(093) 475-04-85, (097) 404-58-68</t>
  </si>
  <si>
    <t>(067) 831-46-06, (0412) 42-45-25</t>
  </si>
  <si>
    <t>(098) 241-00-20, (073) 267-36-67</t>
  </si>
  <si>
    <t>(096) 437-18-37, (093) 305-16-21</t>
  </si>
  <si>
    <t>(098) 505-46-40, (093) 156-22-51</t>
  </si>
  <si>
    <t>(068) 546-68-10, (063) 439-12-44</t>
  </si>
  <si>
    <t>(068) 941-71-01</t>
  </si>
  <si>
    <t>(067) 602-79-90</t>
  </si>
  <si>
    <t>(068) 078-57-08</t>
  </si>
  <si>
    <t>(096) 244-09-07</t>
  </si>
  <si>
    <t>(067) 966-67-08</t>
  </si>
  <si>
    <t>(096) 039-83-02</t>
  </si>
  <si>
    <t>(068) 715-74-10</t>
  </si>
  <si>
    <t>(068) 353-94-16</t>
  </si>
  <si>
    <t>(067) 966-67-07</t>
  </si>
  <si>
    <t>(097) 084-84-98</t>
  </si>
  <si>
    <t>(068) 546-51-01</t>
  </si>
  <si>
    <t>(068) 449-96-94</t>
  </si>
  <si>
    <t>(068) 384-95-20</t>
  </si>
  <si>
    <t>(044) 238-22-13</t>
  </si>
  <si>
    <t>Київ</t>
  </si>
  <si>
    <t>АВК-Фарм №1</t>
  </si>
  <si>
    <t>Ізяслав</t>
  </si>
  <si>
    <t>Баранівка</t>
  </si>
  <si>
    <t>Бердичів</t>
  </si>
  <si>
    <t>Волочиськ</t>
  </si>
  <si>
    <t>Вінниця</t>
  </si>
  <si>
    <t>Житомир</t>
  </si>
  <si>
    <t>Коростень</t>
  </si>
  <si>
    <t>Коростишів</t>
  </si>
  <si>
    <t>Нетішин</t>
  </si>
  <si>
    <t>Новоград-Волинський</t>
  </si>
  <si>
    <t>Полонне</t>
  </si>
  <si>
    <t>Попільня</t>
  </si>
  <si>
    <t>Рівне</t>
  </si>
  <si>
    <t>Славута</t>
  </si>
  <si>
    <t>Хмельницький</t>
  </si>
  <si>
    <t>Хмільник</t>
  </si>
  <si>
    <t xml:space="preserve"> Київ, вул. Деміївська, 13</t>
  </si>
  <si>
    <t xml:space="preserve"> Київ, вул. Єлизавети Чавдар, 13/376</t>
  </si>
  <si>
    <t>АВК-Фарм №3</t>
  </si>
  <si>
    <t xml:space="preserve"> Ізяслав, вул. Шевченка, 25</t>
  </si>
  <si>
    <t>СВК-Фарм №3</t>
  </si>
  <si>
    <t xml:space="preserve"> Баранівка, вул. Першотравенська, 3-Б</t>
  </si>
  <si>
    <t xml:space="preserve">СВК ФАРМ ТОВ Аптеки №3 </t>
  </si>
  <si>
    <t xml:space="preserve"> Баранівка, вул. Звягельська (Дзержинського), 66</t>
  </si>
  <si>
    <t>АВК-Фарм №11</t>
  </si>
  <si>
    <t xml:space="preserve"> Бердичів, вул. Раскової, 1</t>
  </si>
  <si>
    <t>АВК-Фарм №4</t>
  </si>
  <si>
    <t xml:space="preserve"> Бердичів, вул. Європейська (Карла Лібкнехта), 128</t>
  </si>
  <si>
    <t xml:space="preserve"> Бердичів, вул. Житомирська (Леніна), 38</t>
  </si>
  <si>
    <t>АВК-Фарм №9</t>
  </si>
  <si>
    <t xml:space="preserve"> Бердичів, вул. Одеська (Котовського), 51</t>
  </si>
  <si>
    <t>СВК-Фарм №4</t>
  </si>
  <si>
    <t xml:space="preserve"> Волочиськ, вул. Пушкіна, 6</t>
  </si>
  <si>
    <t>АВК-Фарм №16</t>
  </si>
  <si>
    <t xml:space="preserve"> Вінниця, вул. Чорновола Вячеслава, 29</t>
  </si>
  <si>
    <t>АВК-Фарм №14</t>
  </si>
  <si>
    <t xml:space="preserve"> Житомир, вул. Лесі Українки, 14</t>
  </si>
  <si>
    <t>СВК-Фарм №6</t>
  </si>
  <si>
    <t xml:space="preserve"> Київ, вул. Драгоманова, 6/1</t>
  </si>
  <si>
    <t>СВК-Фарм №14</t>
  </si>
  <si>
    <t xml:space="preserve"> Київ, просп. Перемоги, 108/1</t>
  </si>
  <si>
    <t>СВК-Фарм №13</t>
  </si>
  <si>
    <t xml:space="preserve"> Київ, вул. Братства тарасівців (Декабристів), 6 прим.124</t>
  </si>
  <si>
    <t>СВК-Фарм №15</t>
  </si>
  <si>
    <t xml:space="preserve"> Київ, вул. Старовокзальна/Жилянська, 13/146</t>
  </si>
  <si>
    <t>АВК-Фарм №15</t>
  </si>
  <si>
    <t xml:space="preserve"> Коростень, вул. Грушевського, 20</t>
  </si>
  <si>
    <t>АВК-Фарм №7</t>
  </si>
  <si>
    <t xml:space="preserve"> Коростишів, вул. Київська (Більшовицька), 109-А</t>
  </si>
  <si>
    <t>СВК-Фарм №5</t>
  </si>
  <si>
    <t xml:space="preserve"> Нетішин, просп. Незалежності, 15</t>
  </si>
  <si>
    <t>АВК-Фарм №8</t>
  </si>
  <si>
    <t xml:space="preserve"> Новоград-Волинський, вул. Гагаріна, 19</t>
  </si>
  <si>
    <t>АВК-Фарм №6</t>
  </si>
  <si>
    <t xml:space="preserve"> Полонне, вул. Лесі Українки, 212-А</t>
  </si>
  <si>
    <t>СВК-Фарм №7</t>
  </si>
  <si>
    <t xml:space="preserve"> Попільня, вул. Героїв Майдану (Радянська), 41</t>
  </si>
  <si>
    <t>АВК-Фарм №13</t>
  </si>
  <si>
    <t xml:space="preserve"> Рівне, вул. Шевченка, 18</t>
  </si>
  <si>
    <t>АВК-Фарм №12</t>
  </si>
  <si>
    <t xml:space="preserve"> Славута, вул. Козацька, 2</t>
  </si>
  <si>
    <t>АВК-Фарм №5</t>
  </si>
  <si>
    <t xml:space="preserve"> Славута, вул. Чкалова, 19 а</t>
  </si>
  <si>
    <t>СВК-Фарм №2</t>
  </si>
  <si>
    <t xml:space="preserve"> Хмельницький, вул. Подільська, 73-А</t>
  </si>
  <si>
    <t>СВК-Фарм №9</t>
  </si>
  <si>
    <t xml:space="preserve"> Хмельницький, вул. Повстанська, 42/2</t>
  </si>
  <si>
    <t>СВК-Фарм №11</t>
  </si>
  <si>
    <t xml:space="preserve"> Хмільник, вул. Пушкіна , 50 Б</t>
  </si>
  <si>
    <t>СВК-Фарм №12</t>
  </si>
  <si>
    <t xml:space="preserve"> Хмільник, просп. Свободи, 13</t>
  </si>
  <si>
    <t>Аптека</t>
  </si>
  <si>
    <t>Наїменування мережі</t>
  </si>
  <si>
    <t>Адреса</t>
  </si>
  <si>
    <t>Місто</t>
  </si>
  <si>
    <t>Телефони</t>
  </si>
  <si>
    <t>Apteka24.ua</t>
  </si>
  <si>
    <t>(080) 030-22-44</t>
  </si>
  <si>
    <t>Aптечный поисковик</t>
  </si>
  <si>
    <t>(093) 575-95-46</t>
  </si>
  <si>
    <t>Tabletka.org.ua Аптека</t>
  </si>
  <si>
    <t>(095) 311-24-35</t>
  </si>
  <si>
    <t>Аптечный поиск и доставка медпрепаратов</t>
  </si>
  <si>
    <t>(067) 591-28-01(093) 230-57-67</t>
  </si>
  <si>
    <t>Bon</t>
  </si>
  <si>
    <t>(096) 515-53-18(063) 248-75-43(050) 763-53-72</t>
  </si>
  <si>
    <t>Аралия</t>
  </si>
  <si>
    <t>(093) 420-50-29</t>
  </si>
  <si>
    <t>Лювар</t>
  </si>
  <si>
    <t>(044) 502-91-96(044) 502-91-95(096) 375-63-63(050) 443-98-75</t>
  </si>
  <si>
    <t>Норма-Плюс</t>
  </si>
  <si>
    <t>(067) 220-43-40</t>
  </si>
  <si>
    <t>СпецТорг</t>
  </si>
  <si>
    <t>(099) 467-05-62(098) 784-17-36(093) 544-37-61</t>
  </si>
  <si>
    <t>Аптека «City-Pharm» №1</t>
  </si>
  <si>
    <t>(044) 237-03-93(067) 839-00-88</t>
  </si>
  <si>
    <t>Аптека №1 ТОВ МЕДФАРМАТРЕЙД</t>
  </si>
  <si>
    <t>(067) 306-01-23(095) 505-01-23</t>
  </si>
  <si>
    <t>Аптечный поиск Цезарь</t>
  </si>
  <si>
    <t>(095) 146-39-09(097) 462-19-05(098) 120-37-57(044) 384-45-12</t>
  </si>
  <si>
    <t>GLANBER</t>
  </si>
  <si>
    <t>(068) 910-10-10</t>
  </si>
  <si>
    <t>Hippocrates4 Магазин</t>
  </si>
  <si>
    <t>(098) 831-91-61(066) 291-28-57(063) 885-88-09</t>
  </si>
  <si>
    <t>Аптека 36-6</t>
  </si>
  <si>
    <t>(093) 129-39-35</t>
  </si>
  <si>
    <t>Аптека гормональних препаратів</t>
  </si>
  <si>
    <t>(044) 520-03-33(068) 345-01-31(073) 345-01-31(050) 345-01-31</t>
  </si>
  <si>
    <t>Аптека госпитальных препаратов</t>
  </si>
  <si>
    <t>(063) 254-14-04</t>
  </si>
  <si>
    <t>Аптека Капсула</t>
  </si>
  <si>
    <t>(067) 422-02-20</t>
  </si>
  <si>
    <t xml:space="preserve">Аптека Экспресс </t>
  </si>
  <si>
    <t>(067) 500-03-35(067) 501-93-98(044) 229-41-16(044) 229-41-17(044) 229-41-18</t>
  </si>
  <si>
    <t>ГУД ЛАЙФ ФАРМАЦИЯ АПТЕКА</t>
  </si>
  <si>
    <t>(098) 100-69-94(044) 332-32-44</t>
  </si>
  <si>
    <t>Евромед 2020 Интернет-аптека</t>
  </si>
  <si>
    <t>(095) 214-98-82(067) 136-53-23</t>
  </si>
  <si>
    <t>Киевский центр Аюрведы</t>
  </si>
  <si>
    <t>(044) 331-74-44(097) 231-74-44(050) 331-74-44(063) 187-78-78(380) 985-83-8585(380) 936-88-2588(749) 938-07-189</t>
  </si>
  <si>
    <t>Киевский центр фунготерапии, биорегуляции и аюрведы</t>
  </si>
  <si>
    <t>(097) 231-74-44(050) 331-74-44(063) 187-78-78(380) 985-83-8585(380) 936-88-2588</t>
  </si>
  <si>
    <t>Медмагазин</t>
  </si>
  <si>
    <t>(066) 187-81-14</t>
  </si>
  <si>
    <t>Мировая Аптека</t>
  </si>
  <si>
    <t>Трансферфактор - центр в Украине</t>
  </si>
  <si>
    <t>(044) 592-97-98(095) 113-14-15(097) 113-14-15(063) 113-14-15</t>
  </si>
  <si>
    <t>PharmaLad</t>
  </si>
  <si>
    <t>(044) 221-05-12(067) 487-34-42</t>
  </si>
  <si>
    <t>Антисептики. Компания Mediсlean.in.ua</t>
  </si>
  <si>
    <t>(096) 335-50-55</t>
  </si>
  <si>
    <t>303</t>
  </si>
  <si>
    <t>(044) 384-20-80(097) 310-32-12(095) 803-51-21(073) 092-77-38</t>
  </si>
  <si>
    <t>Аптека «City-Pharm» №2</t>
  </si>
  <si>
    <t>Аптека 36-7</t>
  </si>
  <si>
    <t>304</t>
  </si>
  <si>
    <t>Киев</t>
  </si>
  <si>
    <t>Киев,пр-т Бажана,24</t>
  </si>
  <si>
    <t>г.Львов,ул.Железнодорожная,4</t>
  </si>
  <si>
    <t>Киев,ул. Елизаветы Чавдар,1</t>
  </si>
  <si>
    <t>Львів,вул.Трільовського,20</t>
  </si>
  <si>
    <t>Київ,ул. Армянская,6.</t>
  </si>
  <si>
    <t>Киев,пр-т Бандеры С. (Московский),17/1</t>
  </si>
  <si>
    <t>Белая церковь ,ул В.Симоненка 3</t>
  </si>
  <si>
    <t>Киев,ул.Крещатик,д. 7/11</t>
  </si>
  <si>
    <t>Киев,ул. Михайла Максимовича,3Д</t>
  </si>
  <si>
    <t>Киев,ул. Ломоносова,46/1</t>
  </si>
  <si>
    <t>Киев,ул. Академика Вильямса 13 корп. 2</t>
  </si>
  <si>
    <t>Киев,ул. Парково-Сырецкая,11</t>
  </si>
  <si>
    <t>Киев,ул. Ломоносова 29,офис 35</t>
  </si>
  <si>
    <t>Київ,вул. Багговутівська,8-10А.</t>
  </si>
  <si>
    <t>Киев,ул. Терещенковская,13,оф.22</t>
  </si>
  <si>
    <t>Винница,ул. Порика,19</t>
  </si>
  <si>
    <t>Киев,ул. Софиевская,6</t>
  </si>
  <si>
    <t>Телефон</t>
  </si>
  <si>
    <t>Наіменування бази</t>
  </si>
  <si>
    <t>Частина 1</t>
  </si>
  <si>
    <t>Загалом записів</t>
  </si>
  <si>
    <t>Веріфікація сайтів</t>
  </si>
  <si>
    <t>Проведено</t>
  </si>
  <si>
    <t>Дата актуалізації</t>
  </si>
  <si>
    <t>квітень 2023</t>
  </si>
  <si>
    <t>Структура БД</t>
  </si>
  <si>
    <t>Частина 2</t>
  </si>
  <si>
    <t>ДЖЕРЕЛА</t>
  </si>
  <si>
    <t>відкриті публікації</t>
  </si>
  <si>
    <t>УМОВИ НАДАННЯ</t>
  </si>
  <si>
    <t>Гіперпосилання</t>
  </si>
  <si>
    <t>безпеку перевірено</t>
  </si>
  <si>
    <t>16 квітня 2023</t>
  </si>
  <si>
    <t xml:space="preserve">Частина 2 </t>
  </si>
  <si>
    <t>відсутні</t>
  </si>
  <si>
    <t>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</si>
  <si>
    <t>AS IS (ЯК Є)</t>
  </si>
  <si>
    <r>
      <rPr>
        <b/>
        <u/>
        <sz val="11"/>
        <color theme="4" tint="-0.499984740745262"/>
        <rFont val="Candara Light"/>
        <family val="2"/>
      </rPr>
      <t>ВАЖЛИВО</t>
    </r>
    <r>
      <rPr>
        <sz val="11"/>
        <color theme="4" tint="-0.499984740745262"/>
        <rFont val="Candara Light"/>
        <family val="2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</si>
  <si>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30 рядків</t>
  </si>
  <si>
    <t>Аптеки та мережі 2023 (зразок)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</si>
</sst>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ndara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ndara Light"/>
      <family val="2"/>
    </font>
    <font>
      <b/>
      <sz val="14"/>
      <color theme="3"/>
      <name val="Calibri"/>
      <family val="2"/>
      <charset val="204"/>
      <scheme val="minor"/>
    </font>
    <font>
      <sz val="14"/>
      <color theme="1"/>
      <name val="Candara Light"/>
      <family val="2"/>
    </font>
    <font>
      <u/>
      <sz val="14"/>
      <color theme="10"/>
      <name val="Calibri"/>
      <family val="2"/>
      <charset val="204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4" tint="-0.499984740745262"/>
      <name val="Candara Light"/>
      <family val="2"/>
    </font>
    <font>
      <b/>
      <u/>
      <sz val="11"/>
      <color theme="4" tint="-0.499984740745262"/>
      <name val="Candara Light"/>
      <family val="2"/>
    </font>
    <font>
      <sz val="11"/>
      <color theme="4" tint="-0.49998474074526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theme="9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/>
    <xf numFmtId="0" fontId="20" fillId="0" borderId="0" xfId="0" applyFont="1"/>
    <xf numFmtId="0" fontId="21" fillId="0" borderId="0" xfId="0" applyFont="1"/>
    <xf numFmtId="0" fontId="21" fillId="33" borderId="10" xfId="0" applyFont="1" applyFill="1" applyBorder="1"/>
    <xf numFmtId="0" fontId="21" fillId="33" borderId="11" xfId="0" applyFont="1" applyFill="1" applyBorder="1"/>
    <xf numFmtId="0" fontId="21" fillId="0" borderId="10" xfId="0" applyFont="1" applyBorder="1"/>
    <xf numFmtId="0" fontId="21" fillId="0" borderId="11" xfId="0" applyFont="1" applyBorder="1"/>
    <xf numFmtId="0" fontId="23" fillId="0" borderId="12" xfId="0" applyFont="1" applyBorder="1"/>
    <xf numFmtId="0" fontId="24" fillId="0" borderId="3" xfId="4" applyFont="1"/>
    <xf numFmtId="0" fontId="24" fillId="0" borderId="1" xfId="2" applyFont="1"/>
    <xf numFmtId="22" fontId="24" fillId="0" borderId="2" xfId="3" applyNumberFormat="1" applyFont="1"/>
    <xf numFmtId="0" fontId="25" fillId="0" borderId="12" xfId="0" applyFont="1" applyBorder="1"/>
    <xf numFmtId="0" fontId="25" fillId="0" borderId="0" xfId="0" applyFont="1"/>
    <xf numFmtId="0" fontId="26" fillId="0" borderId="2" xfId="42" applyFont="1" applyBorder="1"/>
    <xf numFmtId="1" fontId="27" fillId="0" borderId="2" xfId="3" applyNumberFormat="1" applyFont="1"/>
    <xf numFmtId="0" fontId="24" fillId="0" borderId="2" xfId="3" applyFont="1"/>
    <xf numFmtId="0" fontId="27" fillId="0" borderId="12" xfId="5" applyFont="1" applyBorder="1"/>
    <xf numFmtId="0" fontId="27" fillId="0" borderId="12" xfId="5" applyFont="1" applyBorder="1" applyAlignment="1">
      <alignment horizontal="left"/>
    </xf>
    <xf numFmtId="0" fontId="5" fillId="0" borderId="12" xfId="5" applyBorder="1"/>
    <xf numFmtId="0" fontId="28" fillId="0" borderId="12" xfId="5" applyFont="1" applyBorder="1"/>
    <xf numFmtId="0" fontId="19" fillId="0" borderId="13" xfId="0" applyFont="1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29" fillId="0" borderId="16" xfId="0" applyFont="1" applyBorder="1" applyAlignment="1">
      <alignment wrapText="1"/>
    </xf>
    <xf numFmtId="0" fontId="31" fillId="0" borderId="17" xfId="0" applyFont="1" applyBorder="1" applyAlignment="1"/>
    <xf numFmtId="0" fontId="31" fillId="0" borderId="18" xfId="0" applyFont="1" applyBorder="1" applyAlignment="1"/>
    <xf numFmtId="0" fontId="31" fillId="0" borderId="19" xfId="0" applyFont="1" applyBorder="1" applyAlignment="1"/>
    <xf numFmtId="0" fontId="31" fillId="0" borderId="20" xfId="0" applyFont="1" applyBorder="1" applyAlignment="1"/>
    <xf numFmtId="0" fontId="31" fillId="0" borderId="21" xfId="0" applyFont="1" applyBorder="1" applyAlignment="1"/>
    <xf numFmtId="0" fontId="32" fillId="9" borderId="0" xfId="18" applyFont="1"/>
    <xf numFmtId="0" fontId="32" fillId="9" borderId="10" xfId="18" applyFont="1" applyBorder="1"/>
    <xf numFmtId="0" fontId="32" fillId="9" borderId="11" xfId="18" applyFont="1" applyBorder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7"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none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</xdr:colOff>
      <xdr:row>0</xdr:row>
      <xdr:rowOff>0</xdr:rowOff>
    </xdr:from>
    <xdr:to>
      <xdr:col>7</xdr:col>
      <xdr:colOff>1676400</xdr:colOff>
      <xdr:row>7</xdr:row>
      <xdr:rowOff>76200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7A5570A-6892-4F96-A1C4-875E8B6A9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3160" y="0"/>
          <a:ext cx="3794760" cy="189738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00000000-0016-0000-00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EST1" displayName="TEST1" ref="A1:E31" tableType="queryTable" totalsRowShown="0" headerRowDxfId="1" dataDxfId="0" headerRowCellStyle="Акцент1">
  <autoFilter ref="A1:E31" xr:uid="{00000000-0009-0000-0100-000002000000}"/>
  <tableColumns count="5">
    <tableColumn id="1" xr3:uid="{00000000-0010-0000-0000-000001000000}" uniqueName="1" name="Наїменування мережі" queryTableFieldId="1" dataDxfId="6"/>
    <tableColumn id="2" xr3:uid="{00000000-0010-0000-0000-000002000000}" uniqueName="2" name="Аптека" queryTableFieldId="2" dataDxfId="5"/>
    <tableColumn id="3" xr3:uid="{00000000-0010-0000-0000-000003000000}" uniqueName="3" name="Адреса" queryTableFieldId="3" dataDxfId="4"/>
    <tableColumn id="4" xr3:uid="{00000000-0010-0000-0000-000004000000}" uniqueName="4" name="Місто" queryTableFieldId="4" dataDxfId="3"/>
    <tableColumn id="5" xr3:uid="{00000000-0010-0000-0000-000005000000}" uniqueName="5" name="Телефони" queryTableFieldId="5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22EAC-626F-4CBD-BF65-49867AF4261B}">
  <dimension ref="B1:K20"/>
  <sheetViews>
    <sheetView tabSelected="1" workbookViewId="0">
      <selection activeCell="C4" sqref="C4"/>
    </sheetView>
  </sheetViews>
  <sheetFormatPr defaultRowHeight="21" x14ac:dyDescent="0.4"/>
  <cols>
    <col min="1" max="1" width="2" style="7" customWidth="1"/>
    <col min="2" max="2" width="27.109375" style="7" customWidth="1"/>
    <col min="3" max="3" width="36.5546875" style="7" customWidth="1"/>
    <col min="4" max="4" width="28.5546875" style="7" customWidth="1"/>
    <col min="5" max="5" width="6.6640625" style="7" customWidth="1"/>
    <col min="6" max="6" width="4.33203125" style="7" customWidth="1"/>
    <col min="7" max="7" width="20.21875" style="7" customWidth="1"/>
    <col min="8" max="8" width="35.44140625" style="7" customWidth="1"/>
    <col min="9" max="16384" width="8.88671875" style="7"/>
  </cols>
  <sheetData>
    <row r="1" spans="2:11" ht="4.8" customHeight="1" x14ac:dyDescent="0.4"/>
    <row r="2" spans="2:11" ht="21.6" thickBot="1" x14ac:dyDescent="0.45">
      <c r="B2" s="8" t="s">
        <v>189</v>
      </c>
      <c r="C2" s="9" t="s">
        <v>210</v>
      </c>
      <c r="D2" s="10" t="s">
        <v>203</v>
      </c>
    </row>
    <row r="3" spans="2:11" ht="25.8" customHeight="1" thickBot="1" x14ac:dyDescent="0.45">
      <c r="B3" s="12" t="s">
        <v>209</v>
      </c>
      <c r="C3" s="13" t="s">
        <v>190</v>
      </c>
      <c r="D3" s="14">
        <v>6171</v>
      </c>
    </row>
    <row r="4" spans="2:11" ht="25.8" customHeight="1" thickTop="1" thickBot="1" x14ac:dyDescent="0.45">
      <c r="B4" s="12" t="s">
        <v>209</v>
      </c>
      <c r="C4" s="13" t="s">
        <v>204</v>
      </c>
      <c r="D4" s="14">
        <v>1270</v>
      </c>
    </row>
    <row r="5" spans="2:11" ht="22.2" thickTop="1" thickBot="1" x14ac:dyDescent="0.45">
      <c r="B5" s="12"/>
      <c r="C5" s="15" t="s">
        <v>191</v>
      </c>
      <c r="D5" s="14">
        <f>D4+D3</f>
        <v>7441</v>
      </c>
    </row>
    <row r="6" spans="2:11" ht="21.6" thickTop="1" x14ac:dyDescent="0.4">
      <c r="B6" s="11"/>
      <c r="C6" s="11"/>
      <c r="D6" s="11"/>
    </row>
    <row r="7" spans="2:11" ht="21.6" thickBot="1" x14ac:dyDescent="0.45">
      <c r="B7" s="8" t="s">
        <v>192</v>
      </c>
      <c r="C7" s="15" t="s">
        <v>193</v>
      </c>
      <c r="D7" s="10"/>
    </row>
    <row r="8" spans="2:11" ht="21.6" thickBot="1" x14ac:dyDescent="0.45">
      <c r="B8" s="8" t="s">
        <v>194</v>
      </c>
      <c r="C8" s="15" t="s">
        <v>195</v>
      </c>
      <c r="D8" s="10"/>
    </row>
    <row r="9" spans="2:11" ht="9.6" customHeight="1" x14ac:dyDescent="0.4">
      <c r="B9" s="11"/>
      <c r="C9" s="11"/>
      <c r="D9" s="11"/>
    </row>
    <row r="10" spans="2:11" ht="21.6" thickBot="1" x14ac:dyDescent="0.45">
      <c r="B10" s="8" t="s">
        <v>196</v>
      </c>
      <c r="C10" s="8" t="s">
        <v>190</v>
      </c>
      <c r="D10" s="8" t="s">
        <v>197</v>
      </c>
    </row>
    <row r="11" spans="2:11" x14ac:dyDescent="0.4">
      <c r="B11" s="11"/>
      <c r="C11" s="16" t="str">
        <f>TEST1[[#Headers],[Наїменування мережі]]</f>
        <v>Наїменування мережі</v>
      </c>
      <c r="D11" s="17" t="str">
        <f>'1270'!A1</f>
        <v>Наїменування мережі</v>
      </c>
      <c r="G11" s="18"/>
      <c r="H11" s="18"/>
    </row>
    <row r="12" spans="2:11" x14ac:dyDescent="0.4">
      <c r="B12" s="11"/>
      <c r="C12" s="16" t="str">
        <f>TEST1[[#Headers],[Аптека]]</f>
        <v>Аптека</v>
      </c>
      <c r="D12" s="17" t="str">
        <f>'1270'!B1</f>
        <v>Аптека</v>
      </c>
      <c r="G12" s="19" t="s">
        <v>198</v>
      </c>
      <c r="H12" s="19" t="s">
        <v>199</v>
      </c>
    </row>
    <row r="13" spans="2:11" x14ac:dyDescent="0.4">
      <c r="B13" s="11"/>
      <c r="C13" s="16" t="str">
        <f>TEST1[[#Headers],[Адреса]]</f>
        <v>Адреса</v>
      </c>
      <c r="D13" s="17" t="str">
        <f>'1270'!C1</f>
        <v>Адреса</v>
      </c>
      <c r="G13" s="19" t="s">
        <v>200</v>
      </c>
      <c r="H13" s="19" t="s">
        <v>207</v>
      </c>
    </row>
    <row r="14" spans="2:11" x14ac:dyDescent="0.4">
      <c r="B14" s="11"/>
      <c r="C14" s="16" t="str">
        <f>TEST1[[#Headers],[Місто]]</f>
        <v>Місто</v>
      </c>
      <c r="D14" s="17" t="str">
        <f>'1270'!D1</f>
        <v>Телефон</v>
      </c>
      <c r="G14" s="23" t="s">
        <v>208</v>
      </c>
      <c r="H14" s="24"/>
      <c r="I14" s="24"/>
      <c r="J14" s="24"/>
      <c r="K14" s="25"/>
    </row>
    <row r="15" spans="2:11" ht="31.2" customHeight="1" x14ac:dyDescent="0.4">
      <c r="B15" s="11"/>
      <c r="C15" s="16" t="str">
        <f>TEST1[[#Headers],[Телефони]]</f>
        <v>Телефони</v>
      </c>
      <c r="D15" s="17"/>
      <c r="G15" s="26"/>
      <c r="H15" s="27"/>
      <c r="I15" s="27"/>
      <c r="J15" s="27"/>
      <c r="K15" s="28"/>
    </row>
    <row r="16" spans="2:11" ht="2.4" customHeight="1" x14ac:dyDescent="0.4">
      <c r="B16" s="11"/>
      <c r="C16" s="16"/>
      <c r="D16" s="17"/>
      <c r="G16" s="20" t="s">
        <v>206</v>
      </c>
      <c r="H16" s="21"/>
      <c r="I16" s="21"/>
      <c r="J16" s="21"/>
      <c r="K16" s="22"/>
    </row>
    <row r="17" spans="2:11" ht="9" customHeight="1" x14ac:dyDescent="0.4">
      <c r="B17" s="11"/>
      <c r="C17" s="11"/>
      <c r="D17" s="17"/>
      <c r="G17" s="20"/>
      <c r="H17" s="21"/>
      <c r="I17" s="21"/>
      <c r="J17" s="21"/>
      <c r="K17" s="22"/>
    </row>
    <row r="18" spans="2:11" ht="16.2" customHeight="1" thickBot="1" x14ac:dyDescent="0.45">
      <c r="B18" s="8" t="s">
        <v>201</v>
      </c>
      <c r="C18" s="15" t="s">
        <v>205</v>
      </c>
      <c r="D18" s="11"/>
    </row>
    <row r="19" spans="2:11" ht="21.6" thickBot="1" x14ac:dyDescent="0.45">
      <c r="B19" s="11"/>
      <c r="C19" s="15" t="s">
        <v>202</v>
      </c>
      <c r="D19" s="11"/>
    </row>
    <row r="20" spans="2:11" ht="21.6" thickTop="1" x14ac:dyDescent="0.4"/>
  </sheetData>
  <mergeCells count="3">
    <mergeCell ref="G16:K16"/>
    <mergeCell ref="G17:K17"/>
    <mergeCell ref="G14:K15"/>
  </mergeCells>
  <hyperlinks>
    <hyperlink ref="C3" location="'6171'!A1" display="Частина 1" xr:uid="{50369E71-EAB3-4B0B-B40F-E44239982F05}"/>
    <hyperlink ref="C4" location="'1270'!A1" display="Частина 2 " xr:uid="{8992CEFD-BC0A-4A0A-88F5-3902137E9238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opLeftCell="A19" workbookViewId="0">
      <selection activeCell="A32" sqref="A32:XFD6502"/>
    </sheetView>
  </sheetViews>
  <sheetFormatPr defaultRowHeight="15.6" x14ac:dyDescent="0.3"/>
  <cols>
    <col min="1" max="1" width="25" style="1" customWidth="1"/>
    <col min="2" max="2" width="24.77734375" style="1" customWidth="1"/>
    <col min="3" max="3" width="54.33203125" style="1" customWidth="1"/>
    <col min="4" max="4" width="29.88671875" style="1" customWidth="1"/>
    <col min="5" max="5" width="47.77734375" style="1" customWidth="1"/>
    <col min="6" max="16384" width="8.88671875" style="1"/>
  </cols>
  <sheetData>
    <row r="1" spans="1:5" x14ac:dyDescent="0.3">
      <c r="A1" s="29" t="s">
        <v>106</v>
      </c>
      <c r="B1" s="29" t="s">
        <v>105</v>
      </c>
      <c r="C1" s="29" t="s">
        <v>107</v>
      </c>
      <c r="D1" s="29" t="s">
        <v>108</v>
      </c>
      <c r="E1" s="29" t="s">
        <v>109</v>
      </c>
    </row>
    <row r="2" spans="1:5" x14ac:dyDescent="0.3">
      <c r="A2" s="1" t="s">
        <v>0</v>
      </c>
      <c r="B2" s="1" t="s">
        <v>0</v>
      </c>
      <c r="C2" s="1" t="s">
        <v>50</v>
      </c>
      <c r="D2" s="1" t="s">
        <v>32</v>
      </c>
      <c r="E2" s="1" t="s">
        <v>1</v>
      </c>
    </row>
    <row r="3" spans="1:5" x14ac:dyDescent="0.3">
      <c r="A3" s="1" t="s">
        <v>0</v>
      </c>
      <c r="B3" s="1" t="s">
        <v>0</v>
      </c>
      <c r="C3" s="1" t="s">
        <v>51</v>
      </c>
      <c r="D3" s="1" t="s">
        <v>32</v>
      </c>
      <c r="E3" s="1" t="s">
        <v>2</v>
      </c>
    </row>
    <row r="4" spans="1:5" x14ac:dyDescent="0.3">
      <c r="A4" s="1" t="s">
        <v>0</v>
      </c>
      <c r="B4" s="1" t="s">
        <v>0</v>
      </c>
      <c r="C4" s="1" t="s">
        <v>50</v>
      </c>
      <c r="D4" s="1" t="s">
        <v>32</v>
      </c>
      <c r="E4" s="1" t="s">
        <v>3</v>
      </c>
    </row>
    <row r="5" spans="1:5" x14ac:dyDescent="0.3">
      <c r="A5" s="1" t="s">
        <v>33</v>
      </c>
      <c r="B5" s="1" t="s">
        <v>52</v>
      </c>
      <c r="C5" s="1" t="s">
        <v>53</v>
      </c>
      <c r="D5" s="1" t="s">
        <v>34</v>
      </c>
      <c r="E5" s="1" t="s">
        <v>4</v>
      </c>
    </row>
    <row r="6" spans="1:5" x14ac:dyDescent="0.3">
      <c r="A6" s="1" t="s">
        <v>33</v>
      </c>
      <c r="B6" s="1" t="s">
        <v>54</v>
      </c>
      <c r="C6" s="1" t="s">
        <v>55</v>
      </c>
      <c r="D6" s="1" t="s">
        <v>35</v>
      </c>
      <c r="E6" s="1" t="s">
        <v>5</v>
      </c>
    </row>
    <row r="7" spans="1:5" x14ac:dyDescent="0.3">
      <c r="A7" s="1" t="s">
        <v>33</v>
      </c>
      <c r="B7" s="1" t="s">
        <v>56</v>
      </c>
      <c r="C7" s="1" t="s">
        <v>57</v>
      </c>
      <c r="D7" s="1" t="s">
        <v>35</v>
      </c>
      <c r="E7" s="1" t="s">
        <v>6</v>
      </c>
    </row>
    <row r="8" spans="1:5" x14ac:dyDescent="0.3">
      <c r="A8" s="1" t="s">
        <v>33</v>
      </c>
      <c r="B8" s="1" t="s">
        <v>58</v>
      </c>
      <c r="C8" s="1" t="s">
        <v>59</v>
      </c>
      <c r="D8" s="1" t="s">
        <v>36</v>
      </c>
      <c r="E8" s="1" t="s">
        <v>7</v>
      </c>
    </row>
    <row r="9" spans="1:5" x14ac:dyDescent="0.3">
      <c r="A9" s="1" t="s">
        <v>33</v>
      </c>
      <c r="B9" s="1" t="s">
        <v>60</v>
      </c>
      <c r="C9" s="1" t="s">
        <v>61</v>
      </c>
      <c r="D9" s="1" t="s">
        <v>36</v>
      </c>
      <c r="E9" s="1" t="s">
        <v>8</v>
      </c>
    </row>
    <row r="10" spans="1:5" x14ac:dyDescent="0.3">
      <c r="A10" s="1" t="s">
        <v>33</v>
      </c>
      <c r="B10" s="1" t="s">
        <v>33</v>
      </c>
      <c r="C10" s="1" t="s">
        <v>62</v>
      </c>
      <c r="D10" s="1" t="s">
        <v>36</v>
      </c>
      <c r="E10" s="1" t="s">
        <v>9</v>
      </c>
    </row>
    <row r="11" spans="1:5" x14ac:dyDescent="0.3">
      <c r="A11" s="1" t="s">
        <v>33</v>
      </c>
      <c r="B11" s="1" t="s">
        <v>63</v>
      </c>
      <c r="C11" s="1" t="s">
        <v>64</v>
      </c>
      <c r="D11" s="1" t="s">
        <v>36</v>
      </c>
      <c r="E11" s="1" t="s">
        <v>10</v>
      </c>
    </row>
    <row r="12" spans="1:5" x14ac:dyDescent="0.3">
      <c r="A12" s="1" t="s">
        <v>33</v>
      </c>
      <c r="B12" s="1" t="s">
        <v>65</v>
      </c>
      <c r="C12" s="1" t="s">
        <v>66</v>
      </c>
      <c r="D12" s="1" t="s">
        <v>37</v>
      </c>
      <c r="E12" s="1" t="s">
        <v>11</v>
      </c>
    </row>
    <row r="13" spans="1:5" x14ac:dyDescent="0.3">
      <c r="A13" s="1" t="s">
        <v>33</v>
      </c>
      <c r="B13" s="1" t="s">
        <v>67</v>
      </c>
      <c r="C13" s="1" t="s">
        <v>68</v>
      </c>
      <c r="D13" s="1" t="s">
        <v>38</v>
      </c>
      <c r="E13" s="1" t="s">
        <v>12</v>
      </c>
    </row>
    <row r="14" spans="1:5" x14ac:dyDescent="0.3">
      <c r="A14" s="1" t="s">
        <v>33</v>
      </c>
      <c r="B14" s="1" t="s">
        <v>69</v>
      </c>
      <c r="C14" s="1" t="s">
        <v>70</v>
      </c>
      <c r="D14" s="1" t="s">
        <v>39</v>
      </c>
      <c r="E14" s="1" t="s">
        <v>13</v>
      </c>
    </row>
    <row r="15" spans="1:5" x14ac:dyDescent="0.3">
      <c r="A15" s="1" t="s">
        <v>33</v>
      </c>
      <c r="B15" s="1" t="s">
        <v>71</v>
      </c>
      <c r="C15" s="1" t="s">
        <v>72</v>
      </c>
      <c r="D15" s="1" t="s">
        <v>32</v>
      </c>
      <c r="E15" s="1" t="s">
        <v>14</v>
      </c>
    </row>
    <row r="16" spans="1:5" x14ac:dyDescent="0.3">
      <c r="A16" s="1" t="s">
        <v>33</v>
      </c>
      <c r="B16" s="1" t="s">
        <v>73</v>
      </c>
      <c r="C16" s="1" t="s">
        <v>74</v>
      </c>
      <c r="D16" s="1" t="s">
        <v>32</v>
      </c>
      <c r="E16" s="1" t="s">
        <v>15</v>
      </c>
    </row>
    <row r="17" spans="1:5" x14ac:dyDescent="0.3">
      <c r="A17" s="1" t="s">
        <v>33</v>
      </c>
      <c r="B17" s="1" t="s">
        <v>75</v>
      </c>
      <c r="C17" s="1" t="s">
        <v>76</v>
      </c>
      <c r="D17" s="1" t="s">
        <v>32</v>
      </c>
      <c r="E17" s="1" t="s">
        <v>16</v>
      </c>
    </row>
    <row r="18" spans="1:5" x14ac:dyDescent="0.3">
      <c r="A18" s="1" t="s">
        <v>33</v>
      </c>
      <c r="B18" s="1" t="s">
        <v>77</v>
      </c>
      <c r="C18" s="1" t="s">
        <v>78</v>
      </c>
      <c r="D18" s="1" t="s">
        <v>32</v>
      </c>
      <c r="E18" s="1" t="s">
        <v>17</v>
      </c>
    </row>
    <row r="19" spans="1:5" x14ac:dyDescent="0.3">
      <c r="A19" s="1" t="s">
        <v>33</v>
      </c>
      <c r="B19" s="1" t="s">
        <v>79</v>
      </c>
      <c r="C19" s="1" t="s">
        <v>80</v>
      </c>
      <c r="D19" s="1" t="s">
        <v>40</v>
      </c>
      <c r="E19" s="1" t="s">
        <v>18</v>
      </c>
    </row>
    <row r="20" spans="1:5" x14ac:dyDescent="0.3">
      <c r="A20" s="1" t="s">
        <v>33</v>
      </c>
      <c r="B20" s="1" t="s">
        <v>81</v>
      </c>
      <c r="C20" s="1" t="s">
        <v>82</v>
      </c>
      <c r="D20" s="1" t="s">
        <v>41</v>
      </c>
      <c r="E20" s="1" t="s">
        <v>19</v>
      </c>
    </row>
    <row r="21" spans="1:5" x14ac:dyDescent="0.3">
      <c r="A21" s="1" t="s">
        <v>33</v>
      </c>
      <c r="B21" s="1" t="s">
        <v>83</v>
      </c>
      <c r="C21" s="1" t="s">
        <v>84</v>
      </c>
      <c r="D21" s="1" t="s">
        <v>42</v>
      </c>
      <c r="E21" s="1" t="s">
        <v>20</v>
      </c>
    </row>
    <row r="22" spans="1:5" x14ac:dyDescent="0.3">
      <c r="A22" s="1" t="s">
        <v>33</v>
      </c>
      <c r="B22" s="1" t="s">
        <v>85</v>
      </c>
      <c r="C22" s="1" t="s">
        <v>86</v>
      </c>
      <c r="D22" s="1" t="s">
        <v>43</v>
      </c>
      <c r="E22" s="1" t="s">
        <v>21</v>
      </c>
    </row>
    <row r="23" spans="1:5" x14ac:dyDescent="0.3">
      <c r="A23" s="1" t="s">
        <v>33</v>
      </c>
      <c r="B23" s="1" t="s">
        <v>87</v>
      </c>
      <c r="C23" s="1" t="s">
        <v>88</v>
      </c>
      <c r="D23" s="1" t="s">
        <v>44</v>
      </c>
      <c r="E23" s="1" t="s">
        <v>22</v>
      </c>
    </row>
    <row r="24" spans="1:5" x14ac:dyDescent="0.3">
      <c r="A24" s="1" t="s">
        <v>33</v>
      </c>
      <c r="B24" s="1" t="s">
        <v>89</v>
      </c>
      <c r="C24" s="1" t="s">
        <v>90</v>
      </c>
      <c r="D24" s="1" t="s">
        <v>45</v>
      </c>
      <c r="E24" s="1" t="s">
        <v>23</v>
      </c>
    </row>
    <row r="25" spans="1:5" x14ac:dyDescent="0.3">
      <c r="A25" s="1" t="s">
        <v>33</v>
      </c>
      <c r="B25" s="1" t="s">
        <v>91</v>
      </c>
      <c r="C25" s="1" t="s">
        <v>92</v>
      </c>
      <c r="D25" s="1" t="s">
        <v>46</v>
      </c>
      <c r="E25" s="1" t="s">
        <v>24</v>
      </c>
    </row>
    <row r="26" spans="1:5" x14ac:dyDescent="0.3">
      <c r="A26" s="1" t="s">
        <v>33</v>
      </c>
      <c r="B26" s="1" t="s">
        <v>93</v>
      </c>
      <c r="C26" s="1" t="s">
        <v>94</v>
      </c>
      <c r="D26" s="1" t="s">
        <v>47</v>
      </c>
      <c r="E26" s="1" t="s">
        <v>25</v>
      </c>
    </row>
    <row r="27" spans="1:5" x14ac:dyDescent="0.3">
      <c r="A27" s="1" t="s">
        <v>33</v>
      </c>
      <c r="B27" s="1" t="s">
        <v>95</v>
      </c>
      <c r="C27" s="1" t="s">
        <v>96</v>
      </c>
      <c r="D27" s="1" t="s">
        <v>47</v>
      </c>
      <c r="E27" s="1" t="s">
        <v>26</v>
      </c>
    </row>
    <row r="28" spans="1:5" x14ac:dyDescent="0.3">
      <c r="A28" s="1" t="s">
        <v>33</v>
      </c>
      <c r="B28" s="1" t="s">
        <v>97</v>
      </c>
      <c r="C28" s="1" t="s">
        <v>98</v>
      </c>
      <c r="D28" s="1" t="s">
        <v>48</v>
      </c>
      <c r="E28" s="1" t="s">
        <v>27</v>
      </c>
    </row>
    <row r="29" spans="1:5" x14ac:dyDescent="0.3">
      <c r="A29" s="1" t="s">
        <v>33</v>
      </c>
      <c r="B29" s="1" t="s">
        <v>99</v>
      </c>
      <c r="C29" s="1" t="s">
        <v>100</v>
      </c>
      <c r="D29" s="1" t="s">
        <v>48</v>
      </c>
      <c r="E29" s="1" t="s">
        <v>28</v>
      </c>
    </row>
    <row r="30" spans="1:5" x14ac:dyDescent="0.3">
      <c r="A30" s="1" t="s">
        <v>33</v>
      </c>
      <c r="B30" s="1" t="s">
        <v>101</v>
      </c>
      <c r="C30" s="1" t="s">
        <v>102</v>
      </c>
      <c r="D30" s="1" t="s">
        <v>49</v>
      </c>
      <c r="E30" s="1" t="s">
        <v>29</v>
      </c>
    </row>
    <row r="31" spans="1:5" x14ac:dyDescent="0.3">
      <c r="A31" s="1" t="s">
        <v>33</v>
      </c>
      <c r="B31" s="1" t="s">
        <v>103</v>
      </c>
      <c r="C31" s="1" t="s">
        <v>104</v>
      </c>
      <c r="D31" s="1" t="s">
        <v>49</v>
      </c>
      <c r="E31" s="1" t="s">
        <v>30</v>
      </c>
    </row>
  </sheetData>
  <phoneticPr fontId="1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2ADA-592D-43FE-8506-9AB3EF4E9351}">
  <dimension ref="A1:D31"/>
  <sheetViews>
    <sheetView topLeftCell="A19" workbookViewId="0">
      <selection activeCell="B32" sqref="B32"/>
    </sheetView>
  </sheetViews>
  <sheetFormatPr defaultRowHeight="15.6" x14ac:dyDescent="0.3"/>
  <cols>
    <col min="1" max="1" width="40.21875" style="2" customWidth="1"/>
    <col min="2" max="2" width="35.33203125" style="2" customWidth="1"/>
    <col min="3" max="3" width="38.21875" style="2" customWidth="1"/>
    <col min="4" max="4" width="54.88671875" style="2" customWidth="1"/>
    <col min="5" max="16384" width="8.88671875" style="2"/>
  </cols>
  <sheetData>
    <row r="1" spans="1:4" x14ac:dyDescent="0.3">
      <c r="A1" s="30" t="s">
        <v>106</v>
      </c>
      <c r="B1" s="31" t="s">
        <v>105</v>
      </c>
      <c r="C1" s="31" t="s">
        <v>107</v>
      </c>
      <c r="D1" s="31" t="s">
        <v>188</v>
      </c>
    </row>
    <row r="2" spans="1:4" x14ac:dyDescent="0.3">
      <c r="A2" s="3" t="s">
        <v>110</v>
      </c>
      <c r="B2" s="4" t="s">
        <v>110</v>
      </c>
      <c r="C2" s="4" t="s">
        <v>170</v>
      </c>
      <c r="D2" s="4" t="s">
        <v>111</v>
      </c>
    </row>
    <row r="3" spans="1:4" x14ac:dyDescent="0.3">
      <c r="A3" s="5" t="s">
        <v>110</v>
      </c>
      <c r="B3" s="6" t="s">
        <v>110</v>
      </c>
      <c r="C3" s="6" t="s">
        <v>170</v>
      </c>
      <c r="D3" s="6" t="s">
        <v>111</v>
      </c>
    </row>
    <row r="4" spans="1:4" x14ac:dyDescent="0.3">
      <c r="A4" s="3" t="s">
        <v>112</v>
      </c>
      <c r="B4" s="4" t="s">
        <v>112</v>
      </c>
      <c r="C4" s="4" t="s">
        <v>170</v>
      </c>
      <c r="D4" s="4" t="s">
        <v>113</v>
      </c>
    </row>
    <row r="5" spans="1:4" x14ac:dyDescent="0.3">
      <c r="A5" s="5" t="s">
        <v>114</v>
      </c>
      <c r="B5" s="6" t="s">
        <v>114</v>
      </c>
      <c r="C5" s="6" t="s">
        <v>170</v>
      </c>
      <c r="D5" s="6" t="s">
        <v>115</v>
      </c>
    </row>
    <row r="6" spans="1:4" x14ac:dyDescent="0.3">
      <c r="A6" s="3" t="s">
        <v>116</v>
      </c>
      <c r="B6" s="4" t="s">
        <v>116</v>
      </c>
      <c r="C6" s="4" t="s">
        <v>170</v>
      </c>
      <c r="D6" s="4" t="s">
        <v>117</v>
      </c>
    </row>
    <row r="7" spans="1:4" x14ac:dyDescent="0.3">
      <c r="A7" s="5" t="s">
        <v>118</v>
      </c>
      <c r="B7" s="6" t="s">
        <v>118</v>
      </c>
      <c r="C7" s="6" t="s">
        <v>171</v>
      </c>
      <c r="D7" s="6" t="s">
        <v>119</v>
      </c>
    </row>
    <row r="8" spans="1:4" x14ac:dyDescent="0.3">
      <c r="A8" s="3" t="s">
        <v>120</v>
      </c>
      <c r="B8" s="4" t="s">
        <v>120</v>
      </c>
      <c r="C8" s="4" t="s">
        <v>172</v>
      </c>
      <c r="D8" s="4" t="s">
        <v>121</v>
      </c>
    </row>
    <row r="9" spans="1:4" x14ac:dyDescent="0.3">
      <c r="A9" s="5" t="s">
        <v>122</v>
      </c>
      <c r="B9" s="6" t="s">
        <v>122</v>
      </c>
      <c r="C9" s="6" t="s">
        <v>173</v>
      </c>
      <c r="D9" s="6" t="s">
        <v>123</v>
      </c>
    </row>
    <row r="10" spans="1:4" x14ac:dyDescent="0.3">
      <c r="A10" s="3" t="s">
        <v>124</v>
      </c>
      <c r="B10" s="4" t="s">
        <v>124</v>
      </c>
      <c r="C10" s="4" t="s">
        <v>174</v>
      </c>
      <c r="D10" s="4" t="s">
        <v>125</v>
      </c>
    </row>
    <row r="11" spans="1:4" x14ac:dyDescent="0.3">
      <c r="A11" s="5" t="s">
        <v>126</v>
      </c>
      <c r="B11" s="6" t="s">
        <v>126</v>
      </c>
      <c r="C11" s="6" t="s">
        <v>175</v>
      </c>
      <c r="D11" s="6" t="s">
        <v>127</v>
      </c>
    </row>
    <row r="12" spans="1:4" x14ac:dyDescent="0.3">
      <c r="A12" s="3" t="s">
        <v>128</v>
      </c>
      <c r="B12" s="4" t="s">
        <v>167</v>
      </c>
      <c r="C12" s="4" t="s">
        <v>176</v>
      </c>
      <c r="D12" s="4" t="s">
        <v>129</v>
      </c>
    </row>
    <row r="13" spans="1:4" x14ac:dyDescent="0.3">
      <c r="A13" s="5" t="s">
        <v>130</v>
      </c>
      <c r="B13" s="6" t="s">
        <v>130</v>
      </c>
      <c r="C13" s="6" t="s">
        <v>177</v>
      </c>
      <c r="D13" s="6" t="s">
        <v>131</v>
      </c>
    </row>
    <row r="14" spans="1:4" x14ac:dyDescent="0.3">
      <c r="A14" s="3" t="s">
        <v>132</v>
      </c>
      <c r="B14" s="4" t="s">
        <v>132</v>
      </c>
      <c r="C14" s="4" t="s">
        <v>170</v>
      </c>
      <c r="D14" s="4" t="s">
        <v>133</v>
      </c>
    </row>
    <row r="15" spans="1:4" x14ac:dyDescent="0.3">
      <c r="A15" s="5" t="s">
        <v>134</v>
      </c>
      <c r="B15" s="6" t="s">
        <v>134</v>
      </c>
      <c r="C15" s="6" t="s">
        <v>170</v>
      </c>
      <c r="D15" s="6" t="s">
        <v>135</v>
      </c>
    </row>
    <row r="16" spans="1:4" x14ac:dyDescent="0.3">
      <c r="A16" s="3" t="s">
        <v>136</v>
      </c>
      <c r="B16" s="4" t="s">
        <v>136</v>
      </c>
      <c r="C16" s="4" t="s">
        <v>178</v>
      </c>
      <c r="D16" s="4" t="s">
        <v>137</v>
      </c>
    </row>
    <row r="17" spans="1:4" x14ac:dyDescent="0.3">
      <c r="A17" s="5" t="s">
        <v>138</v>
      </c>
      <c r="B17" s="6" t="s">
        <v>168</v>
      </c>
      <c r="C17" s="6" t="s">
        <v>170</v>
      </c>
      <c r="D17" s="6" t="s">
        <v>139</v>
      </c>
    </row>
    <row r="18" spans="1:4" x14ac:dyDescent="0.3">
      <c r="A18" s="3" t="s">
        <v>140</v>
      </c>
      <c r="B18" s="4" t="s">
        <v>140</v>
      </c>
      <c r="C18" s="4"/>
      <c r="D18" s="4" t="s">
        <v>141</v>
      </c>
    </row>
    <row r="19" spans="1:4" x14ac:dyDescent="0.3">
      <c r="A19" s="5" t="s">
        <v>142</v>
      </c>
      <c r="B19" s="6" t="s">
        <v>142</v>
      </c>
      <c r="C19" s="6" t="s">
        <v>179</v>
      </c>
      <c r="D19" s="6" t="s">
        <v>143</v>
      </c>
    </row>
    <row r="20" spans="1:4" x14ac:dyDescent="0.3">
      <c r="A20" s="3" t="s">
        <v>144</v>
      </c>
      <c r="B20" s="4" t="s">
        <v>144</v>
      </c>
      <c r="C20" s="4" t="s">
        <v>180</v>
      </c>
      <c r="D20" s="4" t="s">
        <v>145</v>
      </c>
    </row>
    <row r="21" spans="1:4" x14ac:dyDescent="0.3">
      <c r="A21" s="5" t="s">
        <v>146</v>
      </c>
      <c r="B21" s="6" t="s">
        <v>146</v>
      </c>
      <c r="C21" s="6" t="s">
        <v>181</v>
      </c>
      <c r="D21" s="6" t="s">
        <v>147</v>
      </c>
    </row>
    <row r="22" spans="1:4" x14ac:dyDescent="0.3">
      <c r="A22" s="3" t="s">
        <v>148</v>
      </c>
      <c r="B22" s="4" t="s">
        <v>148</v>
      </c>
      <c r="C22" s="4" t="s">
        <v>182</v>
      </c>
      <c r="D22" s="4" t="s">
        <v>149</v>
      </c>
    </row>
    <row r="23" spans="1:4" x14ac:dyDescent="0.3">
      <c r="A23" s="5" t="s">
        <v>150</v>
      </c>
      <c r="B23" s="6" t="s">
        <v>150</v>
      </c>
      <c r="C23" s="6" t="s">
        <v>170</v>
      </c>
      <c r="D23" s="6" t="s">
        <v>151</v>
      </c>
    </row>
    <row r="24" spans="1:4" x14ac:dyDescent="0.3">
      <c r="A24" s="3" t="s">
        <v>152</v>
      </c>
      <c r="B24" s="4" t="s">
        <v>152</v>
      </c>
      <c r="C24" s="4" t="s">
        <v>183</v>
      </c>
      <c r="D24" s="4" t="s">
        <v>153</v>
      </c>
    </row>
    <row r="25" spans="1:4" x14ac:dyDescent="0.3">
      <c r="A25" s="5" t="s">
        <v>154</v>
      </c>
      <c r="B25" s="6" t="s">
        <v>154</v>
      </c>
      <c r="C25" s="6" t="s">
        <v>183</v>
      </c>
      <c r="D25" s="6" t="s">
        <v>155</v>
      </c>
    </row>
    <row r="26" spans="1:4" x14ac:dyDescent="0.3">
      <c r="A26" s="3" t="s">
        <v>156</v>
      </c>
      <c r="B26" s="4" t="s">
        <v>156</v>
      </c>
      <c r="C26" s="4" t="s">
        <v>170</v>
      </c>
      <c r="D26" s="4" t="s">
        <v>157</v>
      </c>
    </row>
    <row r="27" spans="1:4" x14ac:dyDescent="0.3">
      <c r="A27" s="5" t="s">
        <v>158</v>
      </c>
      <c r="B27" s="6" t="s">
        <v>158</v>
      </c>
      <c r="C27" s="6" t="s">
        <v>184</v>
      </c>
      <c r="D27" s="6" t="s">
        <v>31</v>
      </c>
    </row>
    <row r="28" spans="1:4" x14ac:dyDescent="0.3">
      <c r="A28" s="3" t="s">
        <v>159</v>
      </c>
      <c r="B28" s="4" t="s">
        <v>159</v>
      </c>
      <c r="C28" s="4" t="s">
        <v>185</v>
      </c>
      <c r="D28" s="4" t="s">
        <v>160</v>
      </c>
    </row>
    <row r="29" spans="1:4" x14ac:dyDescent="0.3">
      <c r="A29" s="5" t="s">
        <v>161</v>
      </c>
      <c r="B29" s="6" t="s">
        <v>161</v>
      </c>
      <c r="C29" s="6" t="s">
        <v>170</v>
      </c>
      <c r="D29" s="6" t="s">
        <v>162</v>
      </c>
    </row>
    <row r="30" spans="1:4" x14ac:dyDescent="0.3">
      <c r="A30" s="3" t="s">
        <v>163</v>
      </c>
      <c r="B30" s="4" t="s">
        <v>163</v>
      </c>
      <c r="C30" s="4" t="s">
        <v>186</v>
      </c>
      <c r="D30" s="4" t="s">
        <v>164</v>
      </c>
    </row>
    <row r="31" spans="1:4" x14ac:dyDescent="0.3">
      <c r="A31" s="5" t="s">
        <v>165</v>
      </c>
      <c r="B31" s="6" t="s">
        <v>169</v>
      </c>
      <c r="C31" s="6" t="s">
        <v>187</v>
      </c>
      <c r="D31" s="6" t="s">
        <v>166</v>
      </c>
    </row>
  </sheetData>
  <autoFilter ref="A1:D1" xr:uid="{896F2ADA-592D-43FE-8506-9AB3EF4E9351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F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q d a J P q w A A A D 3 A A A A E g A A A E N v b m Z p Z y 9 Q Y W N r Y W d l L n h t b I S P v Q r C M A C E d 8 F 3 K N m b v + J S 0 h R x t S C I 4 h r a 0 A b b R J L U 9 N 0 c f C R f w R a t u j n e 3 Q d 3 9 7 j d W T 5 0 b X S V 1 i m j M 0 A g B p H z Q l e i N V p m Q B u Q 8 + W C 7 U R 5 F r W M R l q 7 d H B V B h r v L y l C I Q Q Y E m h s j S j G B J 2 K 7 b 5 s Z C f A B 1 b / 4 V j p q b a U g L P j a w 2 n k B A K V z S B m K H Z Z I X S X 4 C O g 6 f 0 x 2 S b v v W 9 l d z 2 8 W H N 0 C w Z e n / g T w A A A P / / A w B Q S w M E F A A C A A g A A A A h A H 2 p D N N l A Q A A N Q Y A A B M A A A B G b 3 J t d W x h c y 9 T Z W N 0 a W 9 u M S 5 t z J N P S g M x F M b 3 A 7 1 D i J s W w t D R 1 o V l F j K t K x G l s 7 N S 0 m m 0 w U x S J p l i L V 3 Y j Q s 9 Q C 8 i V r F 6 h c y N z D B o q V L q n x Y a C E m + 9 3 j 5 8 n 5 E k k B R w U E 9 W 5 2 K Z c k O j k g b + L W 6 D 1 z A i M p Z w A w 9 T m 6 S k X 5 N b v V U T / S z i X m y Z 1 d F E I e E q / w B Z c T 2 B F f m I P P Q 2 2 s c 9 1 X H l D 6 k r Y g 0 9 r u K X N J G W t U O Z A 8 W 0 G m V M B p S R S I X V i A C n m B x y K V b Q q D G A 9 G m / M L d L R e L D g I n s V C k r v q M u L O t f S Q 4 O S u g z N 4 W 1 G P 9 q F / 0 Q 2 o v G S X 3 w L i d 6 D d o j P q 4 Z f L 9 C H N 5 L q I w u 8 n v d 4 n M f 3 0 W G g x g F n e M J 2 V y g C J X a o j A h 7 6 9 Q N 9 Z o J f m 9 G E h Z 1 G + z P M 8 B m c 9 H J w l I M r / B 5 H O a X K n n z Y T x k w v / w z S t / f M Q L X w N W 5 i x p o 4 7 f D q i c 3 X X / 8 f 2 n B 0 f 0 E k u 4 y q p o j V 6 u l 8 l l 4 C x t l Y M L 9 o 6 D s A A A D / / w M A U E s B A i 0 A F A A G A A g A A A A h A C r d q k D S A A A A N w E A A B M A A A A A A A A A A A A A A A A A A A A A A F t D b 2 5 0 Z W 5 0 X 1 R 5 c G V z X S 5 4 b W x Q S w E C L Q A U A A I A C A A A A C E A q d a J P q w A A A D 3 A A A A E g A A A A A A A A A A A A A A A A A L A w A A Q 2 9 u Z m l n L 1 B h Y 2 t h Z 2 U u e G 1 s U E s B A i 0 A F A A C A A g A A A A h A H 2 p D N N l A Q A A N Q Y A A B M A A A A A A A A A A A A A A A A A 5 w M A A E Z v c m 1 1 b G F z L 1 N l Y 3 R p b 2 4 x L m 1 Q S w U G A A A A A A M A A w D C A A A A f Q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I h A A A A A A A A o C E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U R V N U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x N z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x N 1 Q x O T o 1 O D o x N S 4 z M T Y 0 N j U w W i I v P j x F b n R y e S B U e X B l P S J G a W x s Q 2 9 s d W 1 u V H l w Z X M i I F Z h b H V l P S J z Q m d Z R 0 J n P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V T V C 9 B d X R v U m V t b 3 Z l Z E N v b H V t b n M x L n t D b 2 x 1 b W 4 x L D B 9 J n F 1 b 3 Q 7 L C Z x d W 9 0 O 1 N l Y 3 R p b 2 4 x L 1 R F U 1 Q v Q X V 0 b 1 J l b W 9 2 Z W R D b 2 x 1 b W 5 z M S 5 7 Q 2 9 s d W 1 u M i w x f S Z x d W 9 0 O y w m c X V v d D t T Z W N 0 a W 9 u M S 9 U R V N U L 0 F 1 d G 9 S Z W 1 v d m V k Q 2 9 s d W 1 u c z E u e 0 N v b H V t b j M s M n 0 m c X V v d D s s J n F 1 b 3 Q 7 U 2 V j d G l v b j E v V E V T V C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F U 1 Q v Q X V 0 b 1 J l b W 9 2 Z W R D b 2 x 1 b W 5 z M S 5 7 Q 2 9 s d W 1 u M S w w f S Z x d W 9 0 O y w m c X V v d D t T Z W N 0 a W 9 u M S 9 U R V N U L 0 F 1 d G 9 S Z W 1 v d m V k Q 2 9 s d W 1 u c z E u e 0 N v b H V t b j I s M X 0 m c X V v d D s s J n F 1 b 3 Q 7 U 2 V j d G l v b j E v V E V T V C 9 B d X R v U m V t b 3 Z l Z E N v b H V t b n M x L n t D b 2 x 1 b W 4 z L D J 9 J n F 1 b 3 Q 7 L C Z x d W 9 0 O 1 N l Y 3 R p b 2 4 x L 1 R F U 1 Q v Q X V 0 b 1 J l b W 9 2 Z W R D b 2 x 1 b W 5 z M S 5 7 Q 2 9 s d W 1 u N C w z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E V T V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j E 3 M S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z L T E 3 V D I x O j E 5 O j A 0 L j c w N z M x O T Z a I i 8 + P E V u d H J 5 I F R 5 c G U 9 I k Z p b G x D b 2 x 1 b W 5 U e X B l c y I g V m F s d W U 9 I n N C Z 1 l H Q m d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F U 1 Q x L 0 F 1 d G 9 S Z W 1 v d m V k Q 2 9 s d W 1 u c z E u e 0 N v b H V t b j E s M H 0 m c X V v d D s s J n F 1 b 3 Q 7 U 2 V j d G l v b j E v V E V T V D E v Q X V 0 b 1 J l b W 9 2 Z W R D b 2 x 1 b W 5 z M S 5 7 Q 2 9 s d W 1 u M i w x f S Z x d W 9 0 O y w m c X V v d D t T Z W N 0 a W 9 u M S 9 U R V N U M S 9 B d X R v U m V t b 3 Z l Z E N v b H V t b n M x L n t D b 2 x 1 b W 4 z L D J 9 J n F 1 b 3 Q 7 L C Z x d W 9 0 O 1 N l Y 3 R p b 2 4 x L 1 R F U 1 Q x L 0 F 1 d G 9 S Z W 1 v d m V k Q 2 9 s d W 1 u c z E u e 0 N v b H V t b j Q s M 3 0 m c X V v d D s s J n F 1 b 3 Q 7 U 2 V j d G l v b j E v V E V T V D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R V N U M S 9 B d X R v U m V t b 3 Z l Z E N v b H V t b n M x L n t D b 2 x 1 b W 4 x L D B 9 J n F 1 b 3 Q 7 L C Z x d W 9 0 O 1 N l Y 3 R p b 2 4 x L 1 R F U 1 Q x L 0 F 1 d G 9 S Z W 1 v d m V k Q 2 9 s d W 1 u c z E u e 0 N v b H V t b j I s M X 0 m c X V v d D s s J n F 1 b 3 Q 7 U 2 V j d G l v b j E v V E V T V D E v Q X V 0 b 1 J l b W 9 2 Z W R D b 2 x 1 b W 5 z M S 5 7 Q 2 9 s d W 1 u M y w y f S Z x d W 9 0 O y w m c X V v d D t T Z W N 0 a W 9 u M S 9 U R V N U M S 9 B d X R v U m V t b 3 Z l Z E N v b H V t b n M x L n t D b 2 x 1 b W 4 0 L D N 9 J n F 1 b 3 Q 7 L C Z x d W 9 0 O 1 N l Y 3 R p b 2 4 x L 1 R F U 1 Q x L 0 F 1 d G 9 S Z W 1 v d m V k Q 2 9 s d W 1 u c z E u e 0 N v b H V t b j U s N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1 R F U 1 Q x I i 8 + P C 9 T d G F i b G V F b n R y a W V z P j w v S X R l b T 4 8 S X R l b T 4 8 S X R l b U x v Y 2 F 0 a W 9 u P j x J d G V t V H l w Z T 5 G b 3 J t d W x h P C 9 J d G V t V H l w Z T 4 8 S X R l b V B h d G g + U 2 V j d G l v b j E v Y m F 6 Y V 9 h b G x f Y X B 0 Z W s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z L T E 4 V D A 5 O j I x O j I 5 L j Q 5 M D M 3 M j d a I i 8 + P E V u d H J 5 I F R 5 c G U 9 I k Z p b G x D b 2 x 1 b W 5 U e X B l c y I g V m F s d W U 9 I n N C Z 1 l H Q m c 9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Y X p h X 2 F s b F 9 h c H R l a y 9 B d X R v U m V t b 3 Z l Z E N v b H V t b n M x L n t D b 2 x 1 b W 4 x L D B 9 J n F 1 b 3 Q 7 L C Z x d W 9 0 O 1 N l Y 3 R p b 2 4 x L 2 J h e m F f Y W x s X 2 F w d G V r L 0 F 1 d G 9 S Z W 1 v d m V k Q 2 9 s d W 1 u c z E u e 0 N v b H V t b j I s M X 0 m c X V v d D s s J n F 1 b 3 Q 7 U 2 V j d G l v b j E v Y m F 6 Y V 9 h b G x f Y X B 0 Z W s v Q X V 0 b 1 J l b W 9 2 Z W R D b 2 x 1 b W 5 z M S 5 7 Q 2 9 s d W 1 u M y w y f S Z x d W 9 0 O y w m c X V v d D t T Z W N 0 a W 9 u M S 9 i Y X p h X 2 F s b F 9 h c H R l a y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2 J h e m F f Y W x s X 2 F w d G V r L 0 F 1 d G 9 S Z W 1 v d m V k Q 2 9 s d W 1 u c z E u e 0 N v b H V t b j E s M H 0 m c X V v d D s s J n F 1 b 3 Q 7 U 2 V j d G l v b j E v Y m F 6 Y V 9 h b G x f Y X B 0 Z W s v Q X V 0 b 1 J l b W 9 2 Z W R D b 2 x 1 b W 5 z M S 5 7 Q 2 9 s d W 1 u M i w x f S Z x d W 9 0 O y w m c X V v d D t T Z W N 0 a W 9 u M S 9 i Y X p h X 2 F s b F 9 h c H R l a y 9 B d X R v U m V t b 3 Z l Z E N v b H V t b n M x L n t D b 2 x 1 b W 4 z L D J 9 J n F 1 b 3 Q 7 L C Z x d W 9 0 O 1 N l Y 3 R p b 2 4 x L 2 J h e m F f Y W x s X 2 F w d G V r L 0 F 1 d G 9 S Z W 1 v d m V k Q 2 9 s d W 1 u c z E u e 0 N v b H V t b j Q s M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3 N w b G l 0 X 2 9 1 d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y N D U z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T h U M T A 6 M z k 6 M j I u N z A 5 N z Q 4 N 1 o i L z 4 8 R W 5 0 c n k g V H l w Z T 0 i R m l s b E N v b H V t b l R 5 c G V z I i B W Y W x 1 Z T 0 i c 0 J n P T 0 i L z 4 8 R W 5 0 c n k g V H l w Z T 0 i R m l s b E N v b H V t b k 5 h b W V z I i B W Y W x 1 Z T 0 i c 1 s m c X V v d D t D b 2 x 1 b W 4 x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3 B s a X R f b 3 V 0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c 3 B s a X R f b 3 V 0 L 0 F 1 d G 9 S Z W 1 v d m V k Q 2 9 s d W 1 u c z E u e 0 N v b H V t b j E s M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F U 1 Q v J U Q w J T k 4 J U Q x J T g x J U Q x J T g y J U Q w J U J F J U Q x J T g 3 J U Q w J U J E J U Q w J U I 4 J U Q w J U J B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R V N U L y V E M C U 5 O C V E M C V C N y V E M C V C Q y V E M C V C N S V E M C V C R C V E M C V C O C V E M S U 4 M i V E M S U 4 Q y U y M C V E M S U 4 M i V E M C V C O C V E M C V C R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E V T V D E v J U Q w J T k 4 J U Q x J T g x J U Q x J T g y J U Q w J U J F J U Q x J T g 3 J U Q w J U J E J U Q w J U I 4 J U Q w J U J B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R V N U M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J h e m F f Y W x s X 2 F w d G V r L y V E M C U 5 O C V E M S U 4 M S V E M S U 4 M i V E M C V C R S V E M S U 4 N y V E M C V C R C V E M C V C O C V E M C V C Q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Y m F 6 Y V 9 h b G x f Y X B 0 Z W s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z c G x p d F 9 v d X Q v J U Q w J T k 4 J U Q x J T g x J U Q x J T g y J U Q w J U J F J U Q x J T g 3 J U Q w J U J E J U Q w J U I 4 J U Q w J U J B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z c G x p d F 9 v d X Q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C 6 8 g R f 4 c + T J J r p G 0 6 w h 7 y A A A A A A I A A A A A A B B m A A A A A Q A A I A A A A K n a S 6 8 R W 6 b N a X P Y g 0 Y D E 8 3 i r m w N J v Q c i X v l 9 u 6 U V W u 6 A A A A A A 6 A A A A A A g A A I A A A A C X S y A L 2 s u g i v c e m z 2 Y R w B J 6 x g 7 3 L 2 b x t 0 b Q O h Q 0 I w R m U A A A A I o T p v R R i O q X z q e p X / y a 6 c Q w O X A i X R 7 E J S 1 y 6 X D y 6 z C K q c E H q P o l J c g F W R h x K B M 2 8 l b v + L + Y O K x a h p I 7 W U d / I F + F G 6 x B r T l p L G 8 G V B P z x O G l Q A A A A L E 2 L n / Q y G X B t 6 p D o F / F R Q 4 F b A M + E D 6 x 1 F + z c u J g 0 6 R p D W Z k v h c 4 R b 0 L R 1 f n B p e / e F t X y K p M 1 f R F m 0 z f g Q m O x g Y = < / D a t a M a s h u p > 
</file>

<file path=customXml/itemProps1.xml><?xml version="1.0" encoding="utf-8"?>
<ds:datastoreItem xmlns:ds="http://schemas.openxmlformats.org/officeDocument/2006/customXml" ds:itemID="{F1610070-936A-4336-9089-7910F275C0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тітул</vt:lpstr>
      <vt:lpstr>6171</vt:lpstr>
      <vt:lpstr>1270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2023-03-17T20:14:11Z</dcterms:created>
  <dcterms:modified xsi:type="dcterms:W3CDTF">2023-04-16T18:32:23Z</dcterms:modified>
</cp:coreProperties>
</file>